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Proyectos" sheetId="4" r:id="rId1"/>
    <sheet name="Solucion" sheetId="1" r:id="rId2"/>
  </sheets>
  <calcPr calcId="145621"/>
</workbook>
</file>

<file path=xl/calcChain.xml><?xml version="1.0" encoding="utf-8"?>
<calcChain xmlns="http://schemas.openxmlformats.org/spreadsheetml/2006/main">
  <c r="H7" i="1" l="1"/>
  <c r="H6" i="1"/>
  <c r="D4" i="1"/>
  <c r="D5" i="1"/>
  <c r="D6" i="1"/>
  <c r="D7" i="1"/>
  <c r="D8" i="1"/>
  <c r="D9" i="1"/>
  <c r="H8" i="1" s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Autor: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<sst xmlns="http://schemas.openxmlformats.org/spreadsheetml/2006/main" count="57" uniqueCount="24">
  <si>
    <t>Proyecto</t>
  </si>
  <si>
    <t>Cantidad presupuestada</t>
  </si>
  <si>
    <t>Gasto real</t>
  </si>
  <si>
    <t>Proyecto 1</t>
  </si>
  <si>
    <t>Proyecto 2</t>
  </si>
  <si>
    <t>Proyecto 3</t>
  </si>
  <si>
    <t>Proyecto 4</t>
  </si>
  <si>
    <t>Proyecto 5</t>
  </si>
  <si>
    <t>Proyecto 6</t>
  </si>
  <si>
    <t>Proyecto 7</t>
  </si>
  <si>
    <t>Proyecto 8</t>
  </si>
  <si>
    <t>Proyecto 9</t>
  </si>
  <si>
    <t>Proyecto 10</t>
  </si>
  <si>
    <t>Proyecto 11</t>
  </si>
  <si>
    <t>Proyecto 12</t>
  </si>
  <si>
    <t>Proyecto 13</t>
  </si>
  <si>
    <t>Proyecto 14</t>
  </si>
  <si>
    <t>Proyecto 15</t>
  </si>
  <si>
    <t>Proyecto 16</t>
  </si>
  <si>
    <t>Proyecto 17</t>
  </si>
  <si>
    <t>Proyecto 18</t>
  </si>
  <si>
    <t>Proyecto 19</t>
  </si>
  <si>
    <t>Proyecto 20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</si>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</sst>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G15" sqref="G15"/>
    </sheetView>
  </sheetViews>
  <sheetFormatPr baseColWidth="10" defaultColWidth="16" defaultRowHeight="18" customHeight="1" x14ac:dyDescent="0.3"/>
  <cols>
    <col min="1" max="1" width="16" style="1"/>
    <col min="2" max="2" width="21.5546875" style="1" customWidth="1"/>
    <col min="3" max="3" width="16" style="1"/>
    <col min="4" max="4" width="36.77734375" style="1" customWidth="1"/>
    <col min="5" max="5" width="7.88671875" style="1" customWidth="1"/>
    <col min="6" max="6" width="8.44140625" style="1" customWidth="1"/>
    <col min="7" max="7" width="25.88671875" style="1" customWidth="1"/>
    <col min="8" max="8" width="24.6640625" style="1" customWidth="1"/>
    <col min="9" max="16384" width="16" style="1"/>
  </cols>
  <sheetData>
    <row r="1" spans="1:9" ht="18" customHeight="1" x14ac:dyDescent="0.3"/>
    <row r="2" spans="1:9" ht="39" customHeight="1" x14ac:dyDescent="0.3">
      <c r="A2" s="16" t="s">
        <v>0</v>
      </c>
      <c r="B2" s="16" t="s">
        <v>1</v>
      </c>
      <c r="C2" s="16" t="s">
        <v>2</v>
      </c>
      <c r="D2" s="16" t="s">
        <v>23</v>
      </c>
      <c r="F2" s="2"/>
      <c r="G2" s="3"/>
      <c r="H2" s="3"/>
      <c r="I2" s="4"/>
    </row>
    <row r="3" spans="1:9" ht="18" customHeight="1" x14ac:dyDescent="0.3">
      <c r="A3" s="5" t="s">
        <v>3</v>
      </c>
      <c r="B3" s="6">
        <v>38419</v>
      </c>
      <c r="C3" s="6">
        <v>74961</v>
      </c>
      <c r="D3" s="6"/>
      <c r="E3" s="7"/>
      <c r="F3" s="8"/>
      <c r="G3" s="9" t="s">
        <v>0</v>
      </c>
      <c r="H3" s="6"/>
      <c r="I3" s="10"/>
    </row>
    <row r="4" spans="1:9" ht="18" customHeight="1" x14ac:dyDescent="0.3">
      <c r="A4" s="5" t="s">
        <v>4</v>
      </c>
      <c r="B4" s="6">
        <v>75986</v>
      </c>
      <c r="C4" s="6">
        <v>19509</v>
      </c>
      <c r="D4" s="6"/>
      <c r="E4" s="11"/>
      <c r="F4" s="8"/>
      <c r="G4" s="12"/>
      <c r="H4" s="12"/>
      <c r="I4" s="10"/>
    </row>
    <row r="5" spans="1:9" ht="18" customHeight="1" x14ac:dyDescent="0.3">
      <c r="A5" s="5" t="s">
        <v>5</v>
      </c>
      <c r="B5" s="6">
        <v>69605</v>
      </c>
      <c r="C5" s="6">
        <v>92681</v>
      </c>
      <c r="D5" s="6"/>
      <c r="E5" s="11"/>
      <c r="F5" s="8"/>
      <c r="G5" s="12"/>
      <c r="H5" s="12"/>
      <c r="I5" s="10"/>
    </row>
    <row r="6" spans="1:9" ht="18" customHeight="1" x14ac:dyDescent="0.3">
      <c r="A6" s="5" t="s">
        <v>6</v>
      </c>
      <c r="B6" s="6">
        <v>85398</v>
      </c>
      <c r="C6" s="6">
        <v>72262</v>
      </c>
      <c r="D6" s="6"/>
      <c r="E6" s="11"/>
      <c r="F6" s="8"/>
      <c r="G6" s="9" t="s">
        <v>1</v>
      </c>
      <c r="H6" s="6"/>
      <c r="I6" s="10"/>
    </row>
    <row r="7" spans="1:9" ht="18" customHeight="1" x14ac:dyDescent="0.3">
      <c r="A7" s="5" t="s">
        <v>7</v>
      </c>
      <c r="B7" s="6">
        <v>50960</v>
      </c>
      <c r="C7" s="6">
        <v>92581</v>
      </c>
      <c r="D7" s="6"/>
      <c r="E7" s="11"/>
      <c r="F7" s="8"/>
      <c r="G7" s="9" t="s">
        <v>2</v>
      </c>
      <c r="H7" s="6"/>
      <c r="I7" s="10"/>
    </row>
    <row r="8" spans="1:9" ht="18" customHeight="1" x14ac:dyDescent="0.3">
      <c r="A8" s="5" t="s">
        <v>8</v>
      </c>
      <c r="B8" s="6">
        <v>96659</v>
      </c>
      <c r="C8" s="6">
        <v>28348</v>
      </c>
      <c r="D8" s="6"/>
      <c r="E8" s="11"/>
      <c r="F8" s="8"/>
      <c r="G8" s="9" t="s">
        <v>23</v>
      </c>
      <c r="H8" s="6"/>
      <c r="I8" s="10"/>
    </row>
    <row r="9" spans="1:9" ht="18" customHeight="1" x14ac:dyDescent="0.3">
      <c r="A9" s="5" t="s">
        <v>9</v>
      </c>
      <c r="B9" s="6">
        <v>14655</v>
      </c>
      <c r="C9" s="6">
        <v>61812</v>
      </c>
      <c r="D9" s="6"/>
      <c r="E9" s="11"/>
      <c r="F9" s="13"/>
      <c r="G9" s="14"/>
      <c r="H9" s="14"/>
      <c r="I9" s="15"/>
    </row>
    <row r="10" spans="1:9" ht="18" customHeight="1" x14ac:dyDescent="0.3">
      <c r="A10" s="5" t="s">
        <v>10</v>
      </c>
      <c r="B10" s="6">
        <v>40896</v>
      </c>
      <c r="C10" s="6">
        <v>39095</v>
      </c>
      <c r="D10" s="6"/>
      <c r="E10" s="11"/>
    </row>
    <row r="11" spans="1:9" ht="18" customHeight="1" x14ac:dyDescent="0.3">
      <c r="A11" s="5" t="s">
        <v>11</v>
      </c>
      <c r="B11" s="6">
        <v>99814</v>
      </c>
      <c r="C11" s="6">
        <v>25818</v>
      </c>
      <c r="D11" s="6"/>
      <c r="E11" s="11"/>
    </row>
    <row r="12" spans="1:9" ht="18" customHeight="1" x14ac:dyDescent="0.3">
      <c r="A12" s="5" t="s">
        <v>12</v>
      </c>
      <c r="B12" s="6">
        <v>56419</v>
      </c>
      <c r="C12" s="6">
        <v>81216</v>
      </c>
      <c r="D12" s="6"/>
      <c r="E12" s="11"/>
    </row>
    <row r="13" spans="1:9" ht="18" customHeight="1" x14ac:dyDescent="0.3">
      <c r="A13" s="5" t="s">
        <v>13</v>
      </c>
      <c r="B13" s="6">
        <v>55595</v>
      </c>
      <c r="C13" s="6">
        <v>95637</v>
      </c>
      <c r="D13" s="6"/>
      <c r="E13" s="11"/>
    </row>
    <row r="14" spans="1:9" ht="18" customHeight="1" x14ac:dyDescent="0.3">
      <c r="A14" s="5" t="s">
        <v>14</v>
      </c>
      <c r="B14" s="6">
        <v>78729</v>
      </c>
      <c r="C14" s="6">
        <v>62519</v>
      </c>
      <c r="D14" s="6"/>
      <c r="E14" s="11"/>
    </row>
    <row r="15" spans="1:9" ht="18" customHeight="1" x14ac:dyDescent="0.3">
      <c r="A15" s="5" t="s">
        <v>15</v>
      </c>
      <c r="B15" s="6">
        <v>53933</v>
      </c>
      <c r="C15" s="6">
        <v>28243</v>
      </c>
      <c r="D15" s="6"/>
      <c r="E15" s="11"/>
    </row>
    <row r="16" spans="1:9" ht="18" customHeight="1" x14ac:dyDescent="0.3">
      <c r="A16" s="5" t="s">
        <v>16</v>
      </c>
      <c r="B16" s="6">
        <v>11107</v>
      </c>
      <c r="C16" s="6">
        <v>31306</v>
      </c>
      <c r="D16" s="6"/>
      <c r="E16" s="11"/>
    </row>
    <row r="17" spans="1:5" ht="18" customHeight="1" x14ac:dyDescent="0.3">
      <c r="A17" s="5" t="s">
        <v>17</v>
      </c>
      <c r="B17" s="6">
        <v>92328</v>
      </c>
      <c r="C17" s="6">
        <v>76166</v>
      </c>
      <c r="D17" s="6"/>
      <c r="E17" s="11"/>
    </row>
    <row r="18" spans="1:5" ht="18" customHeight="1" x14ac:dyDescent="0.3">
      <c r="A18" s="5" t="s">
        <v>18</v>
      </c>
      <c r="B18" s="6">
        <v>95464</v>
      </c>
      <c r="C18" s="6">
        <v>35218</v>
      </c>
      <c r="D18" s="6"/>
      <c r="E18" s="11"/>
    </row>
    <row r="19" spans="1:5" ht="18" customHeight="1" x14ac:dyDescent="0.3">
      <c r="A19" s="5" t="s">
        <v>19</v>
      </c>
      <c r="B19" s="6">
        <v>25567</v>
      </c>
      <c r="C19" s="6">
        <v>53706</v>
      </c>
      <c r="D19" s="6"/>
      <c r="E19" s="11"/>
    </row>
    <row r="20" spans="1:5" ht="18" customHeight="1" x14ac:dyDescent="0.3">
      <c r="A20" s="5" t="s">
        <v>20</v>
      </c>
      <c r="B20" s="6">
        <v>82955</v>
      </c>
      <c r="C20" s="6">
        <v>36247</v>
      </c>
      <c r="D20" s="6"/>
      <c r="E20" s="11"/>
    </row>
    <row r="21" spans="1:5" ht="18" customHeight="1" x14ac:dyDescent="0.3">
      <c r="A21" s="5" t="s">
        <v>21</v>
      </c>
      <c r="B21" s="6">
        <v>29715</v>
      </c>
      <c r="C21" s="6">
        <v>43489</v>
      </c>
      <c r="D21" s="6"/>
      <c r="E21" s="11"/>
    </row>
    <row r="22" spans="1:5" ht="18" customHeight="1" x14ac:dyDescent="0.3">
      <c r="A22" s="5" t="s">
        <v>22</v>
      </c>
      <c r="B22" s="6">
        <v>48225</v>
      </c>
      <c r="C22" s="6">
        <v>65825</v>
      </c>
      <c r="D22" s="6"/>
      <c r="E22" s="11"/>
    </row>
    <row r="23" spans="1:5" ht="18" customHeight="1" x14ac:dyDescent="0.3">
      <c r="E23" s="11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workbookViewId="0">
      <selection activeCell="F22" sqref="F22"/>
    </sheetView>
  </sheetViews>
  <sheetFormatPr baseColWidth="10" defaultColWidth="16" defaultRowHeight="18" customHeight="1" x14ac:dyDescent="0.3"/>
  <cols>
    <col min="1" max="1" width="16" style="1"/>
    <col min="2" max="2" width="21.5546875" style="1" customWidth="1"/>
    <col min="3" max="3" width="16" style="1"/>
    <col min="4" max="4" width="36.77734375" style="1" customWidth="1"/>
    <col min="5" max="5" width="7.88671875" style="1" customWidth="1"/>
    <col min="6" max="6" width="8.44140625" style="1" customWidth="1"/>
    <col min="7" max="7" width="25.88671875" style="1" customWidth="1"/>
    <col min="8" max="8" width="24.6640625" style="1" customWidth="1"/>
    <col min="9" max="16384" width="16" style="1"/>
  </cols>
  <sheetData>
    <row r="1" spans="1:9" ht="18" customHeight="1" x14ac:dyDescent="0.3"/>
    <row r="2" spans="1:9" ht="39" customHeight="1" x14ac:dyDescent="0.3">
      <c r="A2" s="16" t="s">
        <v>0</v>
      </c>
      <c r="B2" s="16" t="s">
        <v>1</v>
      </c>
      <c r="C2" s="16" t="s">
        <v>2</v>
      </c>
      <c r="D2" s="16" t="s">
        <v>23</v>
      </c>
      <c r="F2" s="2"/>
      <c r="G2" s="3"/>
      <c r="H2" s="3"/>
      <c r="I2" s="4"/>
    </row>
    <row r="3" spans="1:9" ht="18" customHeight="1" x14ac:dyDescent="0.3">
      <c r="A3" s="5" t="s">
        <v>3</v>
      </c>
      <c r="B3" s="6">
        <v>38419</v>
      </c>
      <c r="C3" s="6">
        <v>74961</v>
      </c>
      <c r="D3" s="6" t="str">
        <f>IF(C3&gt;B3,"Presupuesto excedido","Gasto correcto")</f>
        <v>Presupuesto excedido</v>
      </c>
      <c r="E3" s="7"/>
      <c r="F3" s="8"/>
      <c r="G3" s="9" t="s">
        <v>0</v>
      </c>
      <c r="H3" s="17" t="s">
        <v>21</v>
      </c>
      <c r="I3" s="10"/>
    </row>
    <row r="4" spans="1:9" ht="18" customHeight="1" x14ac:dyDescent="0.3">
      <c r="A4" s="5" t="s">
        <v>4</v>
      </c>
      <c r="B4" s="6">
        <v>75986</v>
      </c>
      <c r="C4" s="6">
        <v>19509</v>
      </c>
      <c r="D4" s="6" t="str">
        <f t="shared" ref="D4:D22" si="0">IF(C4&gt;B4,"Presupuesto excedido","Gasto correcto")</f>
        <v>Gasto correcto</v>
      </c>
      <c r="E4" s="11"/>
      <c r="F4" s="8"/>
      <c r="G4" s="12"/>
      <c r="H4" s="12"/>
      <c r="I4" s="10"/>
    </row>
    <row r="5" spans="1:9" ht="18" customHeight="1" x14ac:dyDescent="0.3">
      <c r="A5" s="5" t="s">
        <v>5</v>
      </c>
      <c r="B5" s="6">
        <v>69605</v>
      </c>
      <c r="C5" s="6">
        <v>92681</v>
      </c>
      <c r="D5" s="6" t="str">
        <f t="shared" si="0"/>
        <v>Presupuesto excedido</v>
      </c>
      <c r="E5" s="11"/>
      <c r="F5" s="8"/>
      <c r="G5" s="12"/>
      <c r="H5" s="12"/>
      <c r="I5" s="10"/>
    </row>
    <row r="6" spans="1:9" ht="18" customHeight="1" x14ac:dyDescent="0.3">
      <c r="A6" s="5" t="s">
        <v>6</v>
      </c>
      <c r="B6" s="6">
        <v>85398</v>
      </c>
      <c r="C6" s="6">
        <v>72262</v>
      </c>
      <c r="D6" s="6" t="str">
        <f t="shared" si="0"/>
        <v>Gasto correcto</v>
      </c>
      <c r="E6" s="11"/>
      <c r="F6" s="8"/>
      <c r="G6" s="9" t="s">
        <v>1</v>
      </c>
      <c r="H6" s="6">
        <f>VLOOKUP($H$3,$A$3:$D$22,2,FALSE)</f>
        <v>29715</v>
      </c>
      <c r="I6" s="10"/>
    </row>
    <row r="7" spans="1:9" ht="18" customHeight="1" x14ac:dyDescent="0.3">
      <c r="A7" s="5" t="s">
        <v>7</v>
      </c>
      <c r="B7" s="6">
        <v>50960</v>
      </c>
      <c r="C7" s="6">
        <v>92581</v>
      </c>
      <c r="D7" s="6" t="str">
        <f t="shared" si="0"/>
        <v>Presupuesto excedido</v>
      </c>
      <c r="E7" s="11"/>
      <c r="F7" s="8"/>
      <c r="G7" s="9" t="s">
        <v>2</v>
      </c>
      <c r="H7" s="6">
        <f>VLOOKUP($H$3,$A$3:$D$22,3,FALSE)</f>
        <v>43489</v>
      </c>
      <c r="I7" s="10"/>
    </row>
    <row r="8" spans="1:9" ht="18" customHeight="1" x14ac:dyDescent="0.3">
      <c r="A8" s="5" t="s">
        <v>8</v>
      </c>
      <c r="B8" s="6">
        <v>96659</v>
      </c>
      <c r="C8" s="6">
        <v>28348</v>
      </c>
      <c r="D8" s="6" t="str">
        <f t="shared" si="0"/>
        <v>Gasto correcto</v>
      </c>
      <c r="E8" s="11"/>
      <c r="F8" s="8"/>
      <c r="G8" s="9" t="s">
        <v>23</v>
      </c>
      <c r="H8" s="6" t="str">
        <f>VLOOKUP($H$3,$A$3:$D$22,4,FALSE)</f>
        <v>Presupuesto excedido</v>
      </c>
      <c r="I8" s="10"/>
    </row>
    <row r="9" spans="1:9" ht="18" customHeight="1" x14ac:dyDescent="0.3">
      <c r="A9" s="5" t="s">
        <v>9</v>
      </c>
      <c r="B9" s="6">
        <v>14655</v>
      </c>
      <c r="C9" s="6">
        <v>61812</v>
      </c>
      <c r="D9" s="6" t="str">
        <f t="shared" si="0"/>
        <v>Presupuesto excedido</v>
      </c>
      <c r="E9" s="11"/>
      <c r="F9" s="13"/>
      <c r="G9" s="14"/>
      <c r="H9" s="14"/>
      <c r="I9" s="15"/>
    </row>
    <row r="10" spans="1:9" ht="18" customHeight="1" x14ac:dyDescent="0.3">
      <c r="A10" s="5" t="s">
        <v>10</v>
      </c>
      <c r="B10" s="6">
        <v>40896</v>
      </c>
      <c r="C10" s="6">
        <v>39095</v>
      </c>
      <c r="D10" s="6" t="str">
        <f t="shared" si="0"/>
        <v>Gasto correcto</v>
      </c>
      <c r="E10" s="11"/>
    </row>
    <row r="11" spans="1:9" ht="18" customHeight="1" x14ac:dyDescent="0.3">
      <c r="A11" s="5" t="s">
        <v>11</v>
      </c>
      <c r="B11" s="6">
        <v>99814</v>
      </c>
      <c r="C11" s="6">
        <v>25818</v>
      </c>
      <c r="D11" s="6" t="str">
        <f t="shared" si="0"/>
        <v>Gasto correcto</v>
      </c>
      <c r="E11" s="11"/>
    </row>
    <row r="12" spans="1:9" ht="18" customHeight="1" x14ac:dyDescent="0.3">
      <c r="A12" s="5" t="s">
        <v>12</v>
      </c>
      <c r="B12" s="6">
        <v>56419</v>
      </c>
      <c r="C12" s="6">
        <v>81216</v>
      </c>
      <c r="D12" s="6" t="str">
        <f t="shared" si="0"/>
        <v>Presupuesto excedido</v>
      </c>
      <c r="E12" s="11"/>
    </row>
    <row r="13" spans="1:9" ht="18" customHeight="1" x14ac:dyDescent="0.3">
      <c r="A13" s="5" t="s">
        <v>13</v>
      </c>
      <c r="B13" s="6">
        <v>55595</v>
      </c>
      <c r="C13" s="6">
        <v>95637</v>
      </c>
      <c r="D13" s="6" t="str">
        <f t="shared" si="0"/>
        <v>Presupuesto excedido</v>
      </c>
      <c r="E13" s="11"/>
    </row>
    <row r="14" spans="1:9" ht="18" customHeight="1" x14ac:dyDescent="0.3">
      <c r="A14" s="5" t="s">
        <v>14</v>
      </c>
      <c r="B14" s="6">
        <v>78729</v>
      </c>
      <c r="C14" s="6">
        <v>62519</v>
      </c>
      <c r="D14" s="6" t="str">
        <f t="shared" si="0"/>
        <v>Gasto correcto</v>
      </c>
      <c r="E14" s="11"/>
    </row>
    <row r="15" spans="1:9" ht="18" customHeight="1" x14ac:dyDescent="0.3">
      <c r="A15" s="5" t="s">
        <v>15</v>
      </c>
      <c r="B15" s="6">
        <v>53933</v>
      </c>
      <c r="C15" s="6">
        <v>28243</v>
      </c>
      <c r="D15" s="6" t="str">
        <f t="shared" si="0"/>
        <v>Gasto correcto</v>
      </c>
      <c r="E15" s="11"/>
    </row>
    <row r="16" spans="1:9" ht="18" customHeight="1" x14ac:dyDescent="0.3">
      <c r="A16" s="5" t="s">
        <v>16</v>
      </c>
      <c r="B16" s="6">
        <v>11107</v>
      </c>
      <c r="C16" s="6">
        <v>31306</v>
      </c>
      <c r="D16" s="6" t="str">
        <f t="shared" si="0"/>
        <v>Presupuesto excedido</v>
      </c>
      <c r="E16" s="11"/>
    </row>
    <row r="17" spans="1:5" ht="18" customHeight="1" x14ac:dyDescent="0.3">
      <c r="A17" s="5" t="s">
        <v>17</v>
      </c>
      <c r="B17" s="6">
        <v>92328</v>
      </c>
      <c r="C17" s="6">
        <v>76166</v>
      </c>
      <c r="D17" s="6" t="str">
        <f t="shared" si="0"/>
        <v>Gasto correcto</v>
      </c>
      <c r="E17" s="11"/>
    </row>
    <row r="18" spans="1:5" ht="18" customHeight="1" x14ac:dyDescent="0.3">
      <c r="A18" s="5" t="s">
        <v>18</v>
      </c>
      <c r="B18" s="6">
        <v>95464</v>
      </c>
      <c r="C18" s="6">
        <v>35218</v>
      </c>
      <c r="D18" s="6" t="str">
        <f t="shared" si="0"/>
        <v>Gasto correcto</v>
      </c>
      <c r="E18" s="11"/>
    </row>
    <row r="19" spans="1:5" ht="18" customHeight="1" x14ac:dyDescent="0.3">
      <c r="A19" s="5" t="s">
        <v>19</v>
      </c>
      <c r="B19" s="6">
        <v>25567</v>
      </c>
      <c r="C19" s="6">
        <v>53706</v>
      </c>
      <c r="D19" s="6" t="str">
        <f t="shared" si="0"/>
        <v>Presupuesto excedido</v>
      </c>
      <c r="E19" s="11"/>
    </row>
    <row r="20" spans="1:5" ht="18" customHeight="1" x14ac:dyDescent="0.3">
      <c r="A20" s="5" t="s">
        <v>20</v>
      </c>
      <c r="B20" s="6">
        <v>82955</v>
      </c>
      <c r="C20" s="6">
        <v>36247</v>
      </c>
      <c r="D20" s="6" t="str">
        <f t="shared" si="0"/>
        <v>Gasto correcto</v>
      </c>
      <c r="E20" s="11"/>
    </row>
    <row r="21" spans="1:5" ht="18" customHeight="1" x14ac:dyDescent="0.3">
      <c r="A21" s="5" t="s">
        <v>21</v>
      </c>
      <c r="B21" s="6">
        <v>29715</v>
      </c>
      <c r="C21" s="6">
        <v>43489</v>
      </c>
      <c r="D21" s="6" t="str">
        <f t="shared" si="0"/>
        <v>Presupuesto excedido</v>
      </c>
      <c r="E21" s="11"/>
    </row>
    <row r="22" spans="1:5" ht="18" customHeight="1" x14ac:dyDescent="0.3">
      <c r="A22" s="5" t="s">
        <v>22</v>
      </c>
      <c r="B22" s="6">
        <v>48225</v>
      </c>
      <c r="C22" s="6">
        <v>65825</v>
      </c>
      <c r="D22" s="6" t="str">
        <f t="shared" si="0"/>
        <v>Presupuesto excedido</v>
      </c>
      <c r="E22" s="11"/>
    </row>
    <row r="23" spans="1:5" ht="18" customHeight="1" x14ac:dyDescent="0.3">
      <c r="E23" s="11"/>
    </row>
  </sheetData>
  <sheetProtection sheet="1" objects="1" scenarios="1"/>
  <conditionalFormatting sqref="E4:E23 D3:D22">
    <cfRule type="cellIs" dxfId="3" priority="3" operator="equal">
      <formula>"Gasto correcto"</formula>
    </cfRule>
    <cfRule type="cellIs" dxfId="2" priority="4" operator="equal">
      <formula>"Presupuesto excedido"</formula>
    </cfRule>
  </conditionalFormatting>
  <conditionalFormatting sqref="H8">
    <cfRule type="cellIs" dxfId="1" priority="2" operator="equal">
      <formula>"Gasto correcto"</formula>
    </cfRule>
    <cfRule type="cellIs" dxfId="0" priority="1" operator="equal">
      <formula>"Presupuesto excedido"</formula>
    </cfRule>
  </conditionalFormatting>
  <dataValidations count="1">
    <dataValidation type="list" allowBlank="1" showInputMessage="1" showErrorMessage="1" sqref="H3">
      <formula1>$A$3:$A$22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Proyectos</vt:lpstr>
      <vt:lpstr>Solucion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2025-03-08T16:53:37Z</dcterms:modified>
</cp:coreProperties>
</file>